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54\GERBEVILLER\"/>
    </mc:Choice>
  </mc:AlternateContent>
  <xr:revisionPtr revIDLastSave="0" documentId="8_{33D6DAB0-4BEB-456E-AD93-5B00D731DD8C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Informations_2023" sheetId="12" r:id="rId1"/>
    <sheet name="Bilan" sheetId="10" r:id="rId2"/>
    <sheet name="2023" sheetId="8" r:id="rId3"/>
    <sheet name="Feuil1" sheetId="13" r:id="rId4"/>
  </sheets>
  <definedNames>
    <definedName name="_xlnm.Print_Area" localSheetId="2">'2023'!$A$2:$P$29</definedName>
    <definedName name="_xlnm.Print_Area" localSheetId="1">Bilan!$A$1:$B$10</definedName>
    <definedName name="_xlnm.Print_Area" localSheetId="0">Informations_2023!$A$1:$A$6</definedName>
  </definedNames>
  <calcPr calcId="181029"/>
</workbook>
</file>

<file path=xl/calcChain.xml><?xml version="1.0" encoding="utf-8"?>
<calcChain xmlns="http://schemas.openxmlformats.org/spreadsheetml/2006/main">
  <c r="G29" i="8" l="1"/>
  <c r="H29" i="8"/>
  <c r="I29" i="8"/>
  <c r="J29" i="8"/>
  <c r="K29" i="8"/>
  <c r="L29" i="8"/>
  <c r="M29" i="8"/>
  <c r="N29" i="8"/>
  <c r="O29" i="8"/>
  <c r="F29" i="8"/>
  <c r="H30" i="8"/>
  <c r="O30" i="8"/>
  <c r="P26" i="8"/>
  <c r="P27" i="8"/>
  <c r="D28" i="8"/>
  <c r="P12" i="8"/>
  <c r="P15" i="8" l="1"/>
  <c r="P8" i="8"/>
  <c r="P25" i="8"/>
  <c r="P24" i="8"/>
  <c r="P22" i="8"/>
  <c r="P23" i="8"/>
  <c r="P21" i="8"/>
  <c r="P19" i="8"/>
  <c r="P20" i="8"/>
  <c r="P17" i="8"/>
  <c r="P18" i="8"/>
  <c r="P9" i="8"/>
  <c r="P10" i="8"/>
  <c r="P11" i="8"/>
  <c r="P13" i="8"/>
  <c r="P14" i="8"/>
  <c r="P16" i="8"/>
  <c r="P7" i="8" l="1"/>
  <c r="B20" i="10" l="1"/>
  <c r="E28" i="8" l="1"/>
  <c r="B10" i="10" l="1"/>
  <c r="B14" i="10" s="1"/>
</calcChain>
</file>

<file path=xl/sharedStrings.xml><?xml version="1.0" encoding="utf-8"?>
<sst xmlns="http://schemas.openxmlformats.org/spreadsheetml/2006/main" count="85" uniqueCount="60">
  <si>
    <t>BANQUE</t>
  </si>
  <si>
    <t>CAISSE</t>
  </si>
  <si>
    <t>cotisations</t>
  </si>
  <si>
    <t>subventions</t>
  </si>
  <si>
    <t>PRODUITS</t>
  </si>
  <si>
    <t>CHARGES</t>
  </si>
  <si>
    <t>DATES</t>
  </si>
  <si>
    <t>LIBELLES</t>
  </si>
  <si>
    <t>TOTAUX</t>
  </si>
  <si>
    <t>T R E S O R E R I E</t>
  </si>
  <si>
    <t>DIFF</t>
  </si>
  <si>
    <t>Placements</t>
  </si>
  <si>
    <t>Divers</t>
  </si>
  <si>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</si>
  <si>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</si>
  <si>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</si>
  <si>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</si>
  <si>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</si>
  <si>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</si>
  <si>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</si>
  <si>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</si>
  <si>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Avances adhérents</t>
  </si>
  <si>
    <t>Date valeur</t>
  </si>
  <si>
    <t>Total des dépenses                                                                   (hors reversement de cotisations &amp; avances)</t>
  </si>
  <si>
    <t>Livret  CIC</t>
  </si>
  <si>
    <t>Hébergement</t>
  </si>
  <si>
    <t>Transport</t>
  </si>
  <si>
    <t>Repas/collations</t>
  </si>
  <si>
    <t>2023</t>
  </si>
  <si>
    <t>Report au 01/01/2024                                                    (Total des ressources - Total des dépenses)</t>
  </si>
  <si>
    <t>Avoirs Financiers au 31/12/2023</t>
  </si>
  <si>
    <t>Type</t>
  </si>
  <si>
    <t>Autres produits d’exploitation perçus</t>
  </si>
  <si>
    <t>Autres produits d’exploitation</t>
  </si>
  <si>
    <t>Communication</t>
  </si>
  <si>
    <t>- Reversements de cotisations</t>
  </si>
  <si>
    <t>uNSa Année</t>
  </si>
  <si>
    <t>Cotisation</t>
  </si>
  <si>
    <t>Repas</t>
  </si>
  <si>
    <t>Au 31/12/2023</t>
  </si>
  <si>
    <t>Total Charges 23:</t>
  </si>
  <si>
    <t>Total Produits 23</t>
  </si>
  <si>
    <t>Publications des comptes du Syndicat UNSA GERBEVILLER</t>
  </si>
  <si>
    <t>Synidicat UNSA Gerbéviller</t>
  </si>
  <si>
    <t>ADHESION/COTISATION</t>
  </si>
  <si>
    <t>Adhésion/Cotisation</t>
  </si>
  <si>
    <t>COMMUNICATION</t>
  </si>
  <si>
    <t>DEPLACEMENT</t>
  </si>
  <si>
    <t>Remboursement déplacement</t>
  </si>
  <si>
    <t>FORMATION</t>
  </si>
  <si>
    <t>Formation</t>
  </si>
  <si>
    <t>Remboursement Formation</t>
  </si>
  <si>
    <t>HEBERGEMENT</t>
  </si>
  <si>
    <t>Herbegement remboursement</t>
  </si>
  <si>
    <t>Herbegement</t>
  </si>
  <si>
    <t>REPAS</t>
  </si>
  <si>
    <t>SOLDE COMPTE COURANT CAL FIN DE PERIODE</t>
  </si>
  <si>
    <t>SOLDE COMPTE COURANT  DEBUT DE PERIODE</t>
  </si>
  <si>
    <t>COTISATIONS</t>
  </si>
  <si>
    <t>Adhésions  Fédération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</si>
</sst>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5" fillId="0" borderId="0" xfId="0" applyNumberFormat="1" applyFo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1" fillId="4" borderId="5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165" fontId="1" fillId="4" borderId="6" xfId="0" applyNumberFormat="1" applyFont="1" applyFill="1" applyBorder="1" applyAlignment="1">
      <alignment horizontal="center" vertical="center"/>
    </xf>
    <xf numFmtId="165" fontId="1" fillId="4" borderId="8" xfId="0" applyNumberFormat="1" applyFont="1" applyFill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1" fillId="4" borderId="12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20" xfId="0" quotePrefix="1" applyBorder="1" applyAlignment="1">
      <alignment horizontal="center" vertical="center" wrapText="1"/>
    </xf>
    <xf numFmtId="165" fontId="0" fillId="0" borderId="21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165" fontId="0" fillId="5" borderId="11" xfId="0" applyNumberFormat="1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165" fontId="0" fillId="5" borderId="24" xfId="0" applyNumberForma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165" fontId="1" fillId="4" borderId="25" xfId="0" applyNumberFormat="1" applyFont="1" applyFill="1" applyBorder="1" applyAlignment="1">
      <alignment horizontal="center" vertical="center"/>
    </xf>
    <xf numFmtId="165" fontId="1" fillId="0" borderId="0" xfId="0" applyNumberFormat="1" applyFont="1"/>
    <xf numFmtId="164" fontId="9" fillId="0" borderId="0" xfId="0" applyNumberFormat="1" applyFont="1" applyAlignment="1">
      <alignment horizontal="left" vertical="center"/>
    </xf>
    <xf numFmtId="164" fontId="1" fillId="7" borderId="13" xfId="0" applyNumberFormat="1" applyFont="1" applyFill="1" applyBorder="1" applyAlignment="1">
      <alignment horizontal="center" vertical="center"/>
    </xf>
    <xf numFmtId="164" fontId="1" fillId="7" borderId="13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 vertical="center"/>
    </xf>
    <xf numFmtId="165" fontId="1" fillId="4" borderId="9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165" fontId="1" fillId="4" borderId="0" xfId="0" applyNumberFormat="1" applyFont="1" applyFill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165" fontId="4" fillId="2" borderId="28" xfId="0" applyNumberFormat="1" applyFont="1" applyFill="1" applyBorder="1" applyAlignment="1">
      <alignment horizontal="center" vertical="center"/>
    </xf>
    <xf numFmtId="165" fontId="1" fillId="2" borderId="29" xfId="0" applyNumberFormat="1" applyFont="1" applyFill="1" applyBorder="1" applyAlignment="1">
      <alignment horizontal="center" vertical="center"/>
    </xf>
    <xf numFmtId="165" fontId="0" fillId="2" borderId="7" xfId="0" applyNumberFormat="1" applyFill="1" applyBorder="1" applyAlignment="1">
      <alignment horizontal="center" vertical="center"/>
    </xf>
    <xf numFmtId="0" fontId="0" fillId="6" borderId="29" xfId="0" applyFill="1" applyBorder="1" applyAlignment="1">
      <alignment horizontal="left" vertical="center"/>
    </xf>
    <xf numFmtId="0" fontId="1" fillId="6" borderId="29" xfId="0" applyFont="1" applyFill="1" applyBorder="1"/>
    <xf numFmtId="165" fontId="0" fillId="6" borderId="29" xfId="0" applyNumberFormat="1" applyFill="1" applyBorder="1" applyAlignment="1">
      <alignment horizontal="center" vertical="center"/>
    </xf>
    <xf numFmtId="165" fontId="0" fillId="6" borderId="7" xfId="0" applyNumberForma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165" fontId="1" fillId="2" borderId="36" xfId="0" applyNumberFormat="1" applyFont="1" applyFill="1" applyBorder="1" applyAlignment="1">
      <alignment horizontal="center" vertical="center"/>
    </xf>
    <xf numFmtId="165" fontId="1" fillId="2" borderId="35" xfId="0" applyNumberFormat="1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164" fontId="1" fillId="7" borderId="37" xfId="0" applyNumberFormat="1" applyFont="1" applyFill="1" applyBorder="1" applyAlignment="1">
      <alignment horizontal="center" vertical="center" wrapText="1"/>
    </xf>
    <xf numFmtId="165" fontId="1" fillId="0" borderId="37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65" fontId="2" fillId="0" borderId="13" xfId="0" applyNumberFormat="1" applyFont="1" applyBorder="1" applyAlignment="1">
      <alignment horizontal="center" vertical="center"/>
    </xf>
    <xf numFmtId="165" fontId="1" fillId="4" borderId="13" xfId="0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tabSelected="1" workbookViewId="0">
      <selection activeCell="A10" sqref="A10"/>
    </sheetView>
  </sheetViews>
  <sheetFormatPr baseColWidth="10" defaultRowHeight="15" x14ac:dyDescent="0.25"/>
  <cols>
    <col min="1" max="1" width="103.140625" style="45" bestFit="1" customWidth="1"/>
  </cols>
  <sheetData>
    <row r="1" spans="1:1" ht="15.75" x14ac:dyDescent="0.25">
      <c r="A1" s="47">
        <v>2023</v>
      </c>
    </row>
    <row r="2" spans="1:1" ht="15.75" x14ac:dyDescent="0.25">
      <c r="A2" s="47"/>
    </row>
    <row r="3" spans="1:1" ht="15.75" x14ac:dyDescent="0.25">
      <c r="A3" s="47" t="s">
        <v>42</v>
      </c>
    </row>
    <row r="4" spans="1:1" ht="15.75" x14ac:dyDescent="0.25">
      <c r="A4" s="47"/>
    </row>
    <row r="5" spans="1:1" ht="15.75" x14ac:dyDescent="0.25">
      <c r="A5" s="47"/>
    </row>
    <row r="6" spans="1:1" ht="15.75" x14ac:dyDescent="0.25">
      <c r="A6" s="46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opLeftCell="A7" zoomScale="90" zoomScaleNormal="90" workbookViewId="0">
      <selection activeCell="D12" sqref="D12"/>
    </sheetView>
  </sheetViews>
  <sheetFormatPr baseColWidth="10" defaultColWidth="11.42578125" defaultRowHeight="30" customHeight="1" x14ac:dyDescent="0.25"/>
  <cols>
    <col min="1" max="1" width="45.5703125" style="23" bestFit="1" customWidth="1"/>
    <col min="2" max="2" width="11.42578125" style="24"/>
    <col min="3" max="16384" width="11.42578125" style="23"/>
  </cols>
  <sheetData>
    <row r="1" spans="1:3" ht="30" customHeight="1" thickTop="1" x14ac:dyDescent="0.25">
      <c r="A1" s="87" t="s">
        <v>43</v>
      </c>
      <c r="B1" s="88"/>
    </row>
    <row r="2" spans="1:3" ht="30" customHeight="1" thickBot="1" x14ac:dyDescent="0.3">
      <c r="A2" s="89" t="s">
        <v>39</v>
      </c>
      <c r="B2" s="90"/>
    </row>
    <row r="3" spans="1:3" ht="30" customHeight="1" thickTop="1" thickBot="1" x14ac:dyDescent="0.3"/>
    <row r="4" spans="1:3" ht="30" customHeight="1" x14ac:dyDescent="0.25">
      <c r="A4" s="91" t="s">
        <v>13</v>
      </c>
      <c r="B4" s="92"/>
    </row>
    <row r="5" spans="1:3" ht="30" customHeight="1" x14ac:dyDescent="0.25">
      <c r="A5" s="25" t="s">
        <v>14</v>
      </c>
      <c r="B5" s="26">
        <v>1922</v>
      </c>
    </row>
    <row r="6" spans="1:3" ht="30" customHeight="1" x14ac:dyDescent="0.25">
      <c r="A6" s="25" t="s">
        <v>35</v>
      </c>
      <c r="B6" s="26">
        <v>-672</v>
      </c>
    </row>
    <row r="7" spans="1:3" ht="30" customHeight="1" x14ac:dyDescent="0.25">
      <c r="A7" s="27" t="s">
        <v>15</v>
      </c>
      <c r="B7" s="26"/>
    </row>
    <row r="8" spans="1:3" ht="30" customHeight="1" x14ac:dyDescent="0.25">
      <c r="A8" s="27" t="s">
        <v>32</v>
      </c>
      <c r="B8" s="26">
        <v>383.6</v>
      </c>
    </row>
    <row r="9" spans="1:3" ht="30" customHeight="1" x14ac:dyDescent="0.25">
      <c r="A9" s="27" t="s">
        <v>16</v>
      </c>
      <c r="B9" s="26"/>
    </row>
    <row r="10" spans="1:3" ht="30" customHeight="1" thickBot="1" x14ac:dyDescent="0.3">
      <c r="A10" s="28" t="s">
        <v>17</v>
      </c>
      <c r="B10" s="29">
        <f>SUM(B5:B9)</f>
        <v>1633.6</v>
      </c>
    </row>
    <row r="11" spans="1:3" ht="30" customHeight="1" thickBot="1" x14ac:dyDescent="0.3"/>
    <row r="12" spans="1:3" ht="30" customHeight="1" thickBot="1" x14ac:dyDescent="0.3">
      <c r="A12" s="30" t="s">
        <v>23</v>
      </c>
      <c r="B12" s="31">
        <v>1501.22</v>
      </c>
    </row>
    <row r="13" spans="1:3" ht="30" customHeight="1" thickBot="1" x14ac:dyDescent="0.3"/>
    <row r="14" spans="1:3" ht="30" customHeight="1" thickBot="1" x14ac:dyDescent="0.3">
      <c r="A14" s="30" t="s">
        <v>29</v>
      </c>
      <c r="B14" s="31">
        <f>B10-B12</f>
        <v>132.37999999999988</v>
      </c>
      <c r="C14" s="32"/>
    </row>
    <row r="15" spans="1:3" ht="30" customHeight="1" thickBot="1" x14ac:dyDescent="0.3"/>
    <row r="16" spans="1:3" ht="30" customHeight="1" x14ac:dyDescent="0.25">
      <c r="A16" s="91" t="s">
        <v>30</v>
      </c>
      <c r="B16" s="92"/>
    </row>
    <row r="17" spans="1:2" ht="30" customHeight="1" x14ac:dyDescent="0.25">
      <c r="A17" s="27" t="s">
        <v>18</v>
      </c>
      <c r="B17" s="26"/>
    </row>
    <row r="18" spans="1:2" ht="30" customHeight="1" x14ac:dyDescent="0.25">
      <c r="A18" s="27" t="s">
        <v>19</v>
      </c>
      <c r="B18" s="26"/>
    </row>
    <row r="19" spans="1:2" ht="30" customHeight="1" x14ac:dyDescent="0.25">
      <c r="A19" s="27" t="s">
        <v>24</v>
      </c>
      <c r="B19" s="26"/>
    </row>
    <row r="20" spans="1:2" ht="30" customHeight="1" thickBot="1" x14ac:dyDescent="0.3">
      <c r="A20" s="28" t="s">
        <v>20</v>
      </c>
      <c r="B20" s="29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Q33"/>
  <sheetViews>
    <sheetView topLeftCell="B1" zoomScale="110" zoomScaleNormal="110" workbookViewId="0">
      <selection activeCell="D33" sqref="D33"/>
    </sheetView>
  </sheetViews>
  <sheetFormatPr baseColWidth="10" defaultColWidth="11.42578125" defaultRowHeight="12" x14ac:dyDescent="0.2"/>
  <cols>
    <col min="1" max="1" width="10.42578125" style="2" bestFit="1" customWidth="1"/>
    <col min="2" max="2" width="7.85546875" style="2" customWidth="1"/>
    <col min="3" max="3" width="32.7109375" style="1" customWidth="1"/>
    <col min="4" max="4" width="9.7109375" style="1" customWidth="1"/>
    <col min="5" max="5" width="5.42578125" style="1" bestFit="1" customWidth="1"/>
    <col min="6" max="6" width="15.140625" style="1" bestFit="1" customWidth="1"/>
    <col min="7" max="7" width="11.42578125" style="1"/>
    <col min="8" max="8" width="10.85546875" style="1" bestFit="1" customWidth="1"/>
    <col min="9" max="9" width="13.140625" style="1" customWidth="1"/>
    <col min="10" max="13" width="11.42578125" style="1"/>
    <col min="14" max="14" width="11.28515625" style="1" bestFit="1" customWidth="1"/>
    <col min="15" max="15" width="11.42578125" style="1"/>
    <col min="16" max="16" width="9.140625" style="1" bestFit="1" customWidth="1"/>
    <col min="17" max="17" width="21.85546875" style="1" bestFit="1" customWidth="1"/>
    <col min="18" max="16384" width="11.42578125" style="1"/>
  </cols>
  <sheetData>
    <row r="2" spans="1:17" ht="18.75" x14ac:dyDescent="0.3">
      <c r="C2" s="4" t="s">
        <v>36</v>
      </c>
      <c r="D2" s="5" t="s">
        <v>28</v>
      </c>
      <c r="E2" s="3"/>
      <c r="F2" s="3"/>
    </row>
    <row r="4" spans="1:17" ht="15.75" x14ac:dyDescent="0.25">
      <c r="A4" s="7"/>
      <c r="B4" s="7"/>
      <c r="C4" s="8"/>
      <c r="D4" s="61" t="s">
        <v>9</v>
      </c>
      <c r="E4" s="62"/>
      <c r="F4" s="63"/>
      <c r="G4" s="64" t="s">
        <v>4</v>
      </c>
      <c r="H4" s="65"/>
      <c r="I4" s="66"/>
      <c r="J4" s="67"/>
      <c r="K4" s="67"/>
      <c r="L4" s="67"/>
      <c r="M4" s="68" t="s">
        <v>5</v>
      </c>
      <c r="N4" s="67"/>
      <c r="O4" s="69"/>
      <c r="P4" s="70"/>
      <c r="Q4" s="45"/>
    </row>
    <row r="5" spans="1:17" s="21" customFormat="1" ht="36" customHeight="1" thickBot="1" x14ac:dyDescent="0.25">
      <c r="A5" s="18" t="s">
        <v>6</v>
      </c>
      <c r="B5" s="18" t="s">
        <v>22</v>
      </c>
      <c r="C5" s="79" t="s">
        <v>7</v>
      </c>
      <c r="D5" s="80" t="s">
        <v>0</v>
      </c>
      <c r="E5" s="81" t="s">
        <v>1</v>
      </c>
      <c r="F5" s="82" t="s">
        <v>2</v>
      </c>
      <c r="G5" s="49" t="s">
        <v>3</v>
      </c>
      <c r="H5" s="51" t="s">
        <v>33</v>
      </c>
      <c r="I5" s="52" t="s">
        <v>59</v>
      </c>
      <c r="J5" s="20" t="s">
        <v>21</v>
      </c>
      <c r="K5" s="33" t="s">
        <v>26</v>
      </c>
      <c r="L5" s="20" t="s">
        <v>12</v>
      </c>
      <c r="M5" s="19" t="s">
        <v>25</v>
      </c>
      <c r="N5" s="19" t="s">
        <v>27</v>
      </c>
      <c r="O5" s="53" t="s">
        <v>11</v>
      </c>
      <c r="P5" s="71" t="s">
        <v>10</v>
      </c>
      <c r="Q5" s="43" t="s">
        <v>31</v>
      </c>
    </row>
    <row r="6" spans="1:17" ht="24" customHeight="1" x14ac:dyDescent="0.2">
      <c r="A6" s="37">
        <v>44927</v>
      </c>
      <c r="B6" s="37">
        <v>44927</v>
      </c>
      <c r="C6" s="84" t="s">
        <v>57</v>
      </c>
      <c r="D6" s="85">
        <v>136</v>
      </c>
      <c r="E6" s="85">
        <v>0</v>
      </c>
      <c r="F6" s="86"/>
      <c r="G6" s="11"/>
      <c r="H6" s="12"/>
      <c r="I6" s="10"/>
      <c r="J6" s="48"/>
      <c r="K6" s="11"/>
      <c r="L6" s="48"/>
      <c r="M6" s="11"/>
      <c r="N6" s="11"/>
      <c r="O6" s="48"/>
      <c r="P6" s="34"/>
      <c r="Q6" s="42"/>
    </row>
    <row r="7" spans="1:17" ht="24" customHeight="1" x14ac:dyDescent="0.2">
      <c r="A7" s="37">
        <v>44953</v>
      </c>
      <c r="B7" s="37">
        <v>44953</v>
      </c>
      <c r="C7" s="22" t="s">
        <v>44</v>
      </c>
      <c r="D7" s="14">
        <v>210</v>
      </c>
      <c r="E7" s="14"/>
      <c r="F7" s="14">
        <v>210</v>
      </c>
      <c r="G7" s="14"/>
      <c r="H7" s="14"/>
      <c r="I7" s="14"/>
      <c r="J7" s="14"/>
      <c r="K7" s="14"/>
      <c r="L7" s="14"/>
      <c r="M7" s="14"/>
      <c r="N7" s="14"/>
      <c r="O7" s="14"/>
      <c r="P7" s="14">
        <f t="shared" ref="P7:P25" si="0">(D7+E7)-SUM(F7:H7)+SUM(I7:O7)</f>
        <v>0</v>
      </c>
      <c r="Q7" s="42" t="s">
        <v>45</v>
      </c>
    </row>
    <row r="8" spans="1:17" ht="24" customHeight="1" x14ac:dyDescent="0.2">
      <c r="A8" s="37">
        <v>44981</v>
      </c>
      <c r="B8" s="37">
        <v>44981</v>
      </c>
      <c r="C8" s="22" t="s">
        <v>44</v>
      </c>
      <c r="D8" s="14">
        <v>136</v>
      </c>
      <c r="E8" s="14"/>
      <c r="F8" s="14">
        <v>136</v>
      </c>
      <c r="G8" s="14"/>
      <c r="H8" s="14"/>
      <c r="I8" s="14"/>
      <c r="J8" s="14"/>
      <c r="K8" s="14"/>
      <c r="L8" s="14"/>
      <c r="M8" s="14"/>
      <c r="N8" s="14"/>
      <c r="O8" s="14"/>
      <c r="P8" s="14">
        <f t="shared" si="0"/>
        <v>0</v>
      </c>
      <c r="Q8" s="42" t="s">
        <v>45</v>
      </c>
    </row>
    <row r="9" spans="1:17" ht="24" customHeight="1" x14ac:dyDescent="0.2">
      <c r="A9" s="37">
        <v>44987</v>
      </c>
      <c r="B9" s="37">
        <v>44987</v>
      </c>
      <c r="C9" s="22" t="s">
        <v>44</v>
      </c>
      <c r="D9" s="14">
        <v>139</v>
      </c>
      <c r="E9" s="14"/>
      <c r="F9" s="14">
        <v>139</v>
      </c>
      <c r="G9" s="14"/>
      <c r="H9" s="14"/>
      <c r="I9" s="14"/>
      <c r="J9" s="14"/>
      <c r="K9" s="14"/>
      <c r="L9" s="14"/>
      <c r="M9" s="14"/>
      <c r="N9" s="14"/>
      <c r="O9" s="14"/>
      <c r="P9" s="14">
        <f t="shared" si="0"/>
        <v>0</v>
      </c>
      <c r="Q9" s="42" t="s">
        <v>45</v>
      </c>
    </row>
    <row r="10" spans="1:17" ht="24" customHeight="1" x14ac:dyDescent="0.2">
      <c r="A10" s="37">
        <v>45071</v>
      </c>
      <c r="B10" s="37">
        <v>45071</v>
      </c>
      <c r="C10" s="22" t="s">
        <v>44</v>
      </c>
      <c r="D10" s="14">
        <v>35</v>
      </c>
      <c r="E10" s="14"/>
      <c r="F10" s="14">
        <v>35</v>
      </c>
      <c r="G10" s="14"/>
      <c r="H10" s="14"/>
      <c r="I10" s="14"/>
      <c r="J10" s="14"/>
      <c r="K10" s="14"/>
      <c r="L10" s="14"/>
      <c r="M10" s="14"/>
      <c r="N10" s="14"/>
      <c r="O10" s="14"/>
      <c r="P10" s="14">
        <f t="shared" si="0"/>
        <v>0</v>
      </c>
      <c r="Q10" s="42" t="s">
        <v>45</v>
      </c>
    </row>
    <row r="11" spans="1:17" ht="24" customHeight="1" x14ac:dyDescent="0.2">
      <c r="A11" s="37">
        <v>45094</v>
      </c>
      <c r="B11" s="37">
        <v>45094</v>
      </c>
      <c r="C11" s="22" t="s">
        <v>44</v>
      </c>
      <c r="D11" s="14">
        <v>35</v>
      </c>
      <c r="E11" s="14"/>
      <c r="F11" s="14">
        <v>35</v>
      </c>
      <c r="G11" s="14"/>
      <c r="H11" s="14"/>
      <c r="I11" s="14"/>
      <c r="J11" s="14"/>
      <c r="K11" s="14"/>
      <c r="L11" s="14"/>
      <c r="M11" s="14"/>
      <c r="N11" s="14"/>
      <c r="O11" s="14"/>
      <c r="P11" s="14">
        <f t="shared" si="0"/>
        <v>0</v>
      </c>
      <c r="Q11" s="42" t="s">
        <v>45</v>
      </c>
    </row>
    <row r="12" spans="1:17" ht="24" customHeight="1" x14ac:dyDescent="0.2">
      <c r="A12" s="37">
        <v>45125</v>
      </c>
      <c r="B12" s="37">
        <v>45131</v>
      </c>
      <c r="C12" s="22" t="s">
        <v>44</v>
      </c>
      <c r="D12" s="14">
        <v>407</v>
      </c>
      <c r="E12" s="14"/>
      <c r="F12" s="14">
        <v>407</v>
      </c>
      <c r="G12" s="14"/>
      <c r="H12" s="14"/>
      <c r="I12" s="14"/>
      <c r="J12" s="14"/>
      <c r="K12" s="14"/>
      <c r="L12" s="14"/>
      <c r="M12" s="14"/>
      <c r="N12" s="14"/>
      <c r="O12" s="14"/>
      <c r="P12" s="14">
        <f t="shared" si="0"/>
        <v>0</v>
      </c>
      <c r="Q12" s="42"/>
    </row>
    <row r="13" spans="1:17" ht="24" customHeight="1" x14ac:dyDescent="0.2">
      <c r="A13" s="37">
        <v>45167</v>
      </c>
      <c r="B13" s="37">
        <v>45168</v>
      </c>
      <c r="C13" s="22" t="s">
        <v>44</v>
      </c>
      <c r="D13" s="14">
        <v>165</v>
      </c>
      <c r="E13" s="14"/>
      <c r="F13" s="14">
        <v>165</v>
      </c>
      <c r="G13" s="14"/>
      <c r="H13" s="14"/>
      <c r="I13" s="14"/>
      <c r="J13" s="14"/>
      <c r="K13" s="14"/>
      <c r="L13" s="14"/>
      <c r="M13" s="14"/>
      <c r="N13" s="14"/>
      <c r="O13" s="14"/>
      <c r="P13" s="14">
        <f t="shared" si="0"/>
        <v>0</v>
      </c>
      <c r="Q13" s="42" t="s">
        <v>45</v>
      </c>
    </row>
    <row r="14" spans="1:17" ht="24" customHeight="1" x14ac:dyDescent="0.2">
      <c r="A14" s="37">
        <v>45223</v>
      </c>
      <c r="B14" s="37">
        <v>45223</v>
      </c>
      <c r="C14" s="22" t="s">
        <v>44</v>
      </c>
      <c r="D14" s="14">
        <v>240</v>
      </c>
      <c r="E14" s="14"/>
      <c r="F14" s="14">
        <v>240</v>
      </c>
      <c r="G14" s="14"/>
      <c r="H14" s="14"/>
      <c r="I14" s="14"/>
      <c r="J14" s="14"/>
      <c r="K14" s="14"/>
      <c r="L14" s="14"/>
      <c r="M14" s="14"/>
      <c r="N14" s="14"/>
      <c r="O14" s="14"/>
      <c r="P14" s="14">
        <f t="shared" si="0"/>
        <v>0</v>
      </c>
      <c r="Q14" s="42" t="s">
        <v>45</v>
      </c>
    </row>
    <row r="15" spans="1:17" ht="24" customHeight="1" x14ac:dyDescent="0.2">
      <c r="A15" s="37">
        <v>45227</v>
      </c>
      <c r="B15" s="37">
        <v>45227</v>
      </c>
      <c r="C15" s="22" t="s">
        <v>44</v>
      </c>
      <c r="D15" s="14">
        <v>216</v>
      </c>
      <c r="E15" s="14"/>
      <c r="F15" s="14">
        <v>216</v>
      </c>
      <c r="G15" s="14"/>
      <c r="H15" s="14"/>
      <c r="I15" s="14"/>
      <c r="J15" s="14"/>
      <c r="K15" s="14"/>
      <c r="L15" s="14"/>
      <c r="M15" s="14"/>
      <c r="N15" s="14"/>
      <c r="O15" s="14"/>
      <c r="P15" s="14">
        <f t="shared" si="0"/>
        <v>0</v>
      </c>
      <c r="Q15" s="42" t="s">
        <v>45</v>
      </c>
    </row>
    <row r="16" spans="1:17" ht="24" customHeight="1" x14ac:dyDescent="0.2">
      <c r="A16" s="37">
        <v>45243</v>
      </c>
      <c r="B16" s="37">
        <v>45258</v>
      </c>
      <c r="C16" s="22" t="s">
        <v>44</v>
      </c>
      <c r="D16" s="14">
        <v>193</v>
      </c>
      <c r="E16" s="14"/>
      <c r="F16" s="14">
        <v>193</v>
      </c>
      <c r="G16" s="14"/>
      <c r="H16" s="14"/>
      <c r="I16" s="14"/>
      <c r="J16" s="14"/>
      <c r="K16" s="14"/>
      <c r="L16" s="14"/>
      <c r="M16" s="14"/>
      <c r="N16" s="14"/>
      <c r="O16" s="14"/>
      <c r="P16" s="14">
        <f t="shared" si="0"/>
        <v>0</v>
      </c>
      <c r="Q16" s="42" t="s">
        <v>45</v>
      </c>
    </row>
    <row r="17" spans="1:17" ht="24" customHeight="1" x14ac:dyDescent="0.2">
      <c r="A17" s="37">
        <v>45282</v>
      </c>
      <c r="B17" s="37">
        <v>45282</v>
      </c>
      <c r="C17" s="22" t="s">
        <v>44</v>
      </c>
      <c r="D17" s="14">
        <v>146</v>
      </c>
      <c r="E17" s="14"/>
      <c r="F17" s="14">
        <v>146</v>
      </c>
      <c r="G17" s="14"/>
      <c r="H17" s="14"/>
      <c r="I17" s="14"/>
      <c r="J17" s="14"/>
      <c r="K17" s="14"/>
      <c r="L17" s="14"/>
      <c r="M17" s="14"/>
      <c r="N17" s="14"/>
      <c r="O17" s="14"/>
      <c r="P17" s="14">
        <f t="shared" si="0"/>
        <v>0</v>
      </c>
      <c r="Q17" s="42" t="s">
        <v>45</v>
      </c>
    </row>
    <row r="18" spans="1:17" s="6" customFormat="1" ht="24" customHeight="1" x14ac:dyDescent="0.2">
      <c r="A18" s="40">
        <v>45252</v>
      </c>
      <c r="B18" s="77">
        <v>45252</v>
      </c>
      <c r="C18" s="22" t="s">
        <v>46</v>
      </c>
      <c r="D18" s="14">
        <v>-60</v>
      </c>
      <c r="E18" s="15"/>
      <c r="F18" s="15"/>
      <c r="G18" s="15"/>
      <c r="H18" s="15"/>
      <c r="I18" s="15"/>
      <c r="J18" s="15"/>
      <c r="K18" s="15"/>
      <c r="L18" s="15">
        <v>60</v>
      </c>
      <c r="M18" s="15"/>
      <c r="N18" s="15"/>
      <c r="O18" s="15"/>
      <c r="P18" s="14">
        <f t="shared" si="0"/>
        <v>0</v>
      </c>
      <c r="Q18" s="42" t="s">
        <v>34</v>
      </c>
    </row>
    <row r="19" spans="1:17" s="6" customFormat="1" ht="24" customHeight="1" x14ac:dyDescent="0.2">
      <c r="A19" s="38">
        <v>45261</v>
      </c>
      <c r="B19" s="38">
        <v>45261</v>
      </c>
      <c r="C19" s="83" t="s">
        <v>46</v>
      </c>
      <c r="D19" s="78">
        <v>-440</v>
      </c>
      <c r="E19" s="78"/>
      <c r="F19" s="78"/>
      <c r="G19" s="15"/>
      <c r="H19" s="15"/>
      <c r="I19" s="15"/>
      <c r="J19" s="15"/>
      <c r="K19" s="15"/>
      <c r="L19" s="15">
        <v>440</v>
      </c>
      <c r="M19" s="15"/>
      <c r="N19" s="15"/>
      <c r="O19" s="15"/>
      <c r="P19" s="14">
        <f t="shared" si="0"/>
        <v>0</v>
      </c>
      <c r="Q19" s="42" t="s">
        <v>34</v>
      </c>
    </row>
    <row r="20" spans="1:17" s="6" customFormat="1" ht="24" customHeight="1" x14ac:dyDescent="0.2">
      <c r="A20" s="38">
        <v>45223</v>
      </c>
      <c r="B20" s="38">
        <v>45223</v>
      </c>
      <c r="C20" s="22" t="s">
        <v>47</v>
      </c>
      <c r="D20" s="15">
        <v>60</v>
      </c>
      <c r="E20" s="15"/>
      <c r="F20" s="15"/>
      <c r="G20" s="15"/>
      <c r="H20" s="15">
        <v>60</v>
      </c>
      <c r="I20" s="15"/>
      <c r="J20" s="15"/>
      <c r="K20" s="15"/>
      <c r="L20" s="15"/>
      <c r="M20" s="15"/>
      <c r="N20" s="15"/>
      <c r="O20" s="15"/>
      <c r="P20" s="14">
        <f t="shared" si="0"/>
        <v>0</v>
      </c>
      <c r="Q20" s="42" t="s">
        <v>48</v>
      </c>
    </row>
    <row r="21" spans="1:17" s="6" customFormat="1" ht="24" customHeight="1" x14ac:dyDescent="0.2">
      <c r="A21" s="38">
        <v>45212</v>
      </c>
      <c r="B21" s="38">
        <v>45212</v>
      </c>
      <c r="C21" s="22" t="s">
        <v>49</v>
      </c>
      <c r="D21" s="15">
        <v>-300</v>
      </c>
      <c r="E21" s="15"/>
      <c r="F21" s="15"/>
      <c r="G21" s="15"/>
      <c r="H21" s="15"/>
      <c r="I21" s="15"/>
      <c r="J21" s="15">
        <v>300</v>
      </c>
      <c r="K21" s="15"/>
      <c r="L21" s="15"/>
      <c r="M21" s="15"/>
      <c r="N21" s="15"/>
      <c r="O21" s="15"/>
      <c r="P21" s="14">
        <f t="shared" si="0"/>
        <v>0</v>
      </c>
      <c r="Q21" s="44" t="s">
        <v>50</v>
      </c>
    </row>
    <row r="22" spans="1:17" s="6" customFormat="1" ht="24" customHeight="1" x14ac:dyDescent="0.2">
      <c r="A22" s="38">
        <v>45258</v>
      </c>
      <c r="B22" s="38">
        <v>45258</v>
      </c>
      <c r="C22" s="22" t="s">
        <v>49</v>
      </c>
      <c r="D22" s="15">
        <v>150</v>
      </c>
      <c r="E22" s="15"/>
      <c r="F22" s="15"/>
      <c r="G22" s="15"/>
      <c r="H22" s="15">
        <v>150</v>
      </c>
      <c r="I22" s="15"/>
      <c r="J22" s="15"/>
      <c r="K22" s="15"/>
      <c r="L22" s="15"/>
      <c r="M22" s="15"/>
      <c r="N22" s="15"/>
      <c r="O22" s="15"/>
      <c r="P22" s="14">
        <f t="shared" si="0"/>
        <v>0</v>
      </c>
      <c r="Q22" s="44" t="s">
        <v>51</v>
      </c>
    </row>
    <row r="23" spans="1:17" s="6" customFormat="1" ht="24" customHeight="1" x14ac:dyDescent="0.2">
      <c r="A23" s="38">
        <v>45227</v>
      </c>
      <c r="B23" s="38">
        <v>45227</v>
      </c>
      <c r="C23" s="22" t="s">
        <v>52</v>
      </c>
      <c r="D23" s="15">
        <v>173.6</v>
      </c>
      <c r="E23" s="15"/>
      <c r="F23" s="15"/>
      <c r="G23" s="15"/>
      <c r="H23" s="15">
        <v>173.6</v>
      </c>
      <c r="I23" s="15"/>
      <c r="J23" s="15"/>
      <c r="K23" s="15"/>
      <c r="L23" s="15"/>
      <c r="M23" s="15"/>
      <c r="N23" s="15"/>
      <c r="O23" s="15"/>
      <c r="P23" s="14">
        <f t="shared" si="0"/>
        <v>0</v>
      </c>
      <c r="Q23" s="44" t="s">
        <v>53</v>
      </c>
    </row>
    <row r="24" spans="1:17" s="6" customFormat="1" ht="24" customHeight="1" x14ac:dyDescent="0.2">
      <c r="A24" s="38">
        <v>45238</v>
      </c>
      <c r="B24" s="38">
        <v>45238</v>
      </c>
      <c r="C24" s="22" t="s">
        <v>52</v>
      </c>
      <c r="D24" s="15">
        <v>-647.20000000000005</v>
      </c>
      <c r="E24" s="15"/>
      <c r="F24" s="15"/>
      <c r="G24" s="15"/>
      <c r="H24" s="15"/>
      <c r="I24" s="15"/>
      <c r="J24" s="15">
        <v>647.20000000000005</v>
      </c>
      <c r="K24" s="15"/>
      <c r="L24" s="15"/>
      <c r="M24" s="15"/>
      <c r="N24" s="15"/>
      <c r="O24" s="15"/>
      <c r="P24" s="14">
        <f t="shared" si="0"/>
        <v>0</v>
      </c>
      <c r="Q24" s="44" t="s">
        <v>54</v>
      </c>
    </row>
    <row r="25" spans="1:17" s="6" customFormat="1" ht="24" customHeight="1" x14ac:dyDescent="0.2">
      <c r="A25" s="38">
        <v>45288</v>
      </c>
      <c r="B25" s="38">
        <v>45288</v>
      </c>
      <c r="C25" s="22" t="s">
        <v>55</v>
      </c>
      <c r="D25" s="15">
        <v>-11.1</v>
      </c>
      <c r="E25" s="15"/>
      <c r="F25" s="15"/>
      <c r="G25" s="15"/>
      <c r="H25" s="15"/>
      <c r="I25" s="15"/>
      <c r="J25" s="15"/>
      <c r="K25" s="15"/>
      <c r="L25" s="15"/>
      <c r="M25" s="15"/>
      <c r="N25" s="15">
        <v>11.1</v>
      </c>
      <c r="O25" s="15"/>
      <c r="P25" s="14">
        <f t="shared" si="0"/>
        <v>0</v>
      </c>
      <c r="Q25" s="44" t="s">
        <v>38</v>
      </c>
    </row>
    <row r="26" spans="1:17" s="6" customFormat="1" ht="24" customHeight="1" x14ac:dyDescent="0.2">
      <c r="A26" s="38">
        <v>44927</v>
      </c>
      <c r="B26" s="38">
        <v>45291</v>
      </c>
      <c r="C26" s="22" t="s">
        <v>55</v>
      </c>
      <c r="D26" s="15">
        <v>-42.92</v>
      </c>
      <c r="E26" s="15"/>
      <c r="F26" s="15"/>
      <c r="G26" s="15"/>
      <c r="H26" s="15"/>
      <c r="I26" s="15"/>
      <c r="J26" s="15"/>
      <c r="K26" s="15"/>
      <c r="L26" s="15"/>
      <c r="M26" s="15"/>
      <c r="N26" s="15">
        <v>42.92</v>
      </c>
      <c r="O26" s="15"/>
      <c r="P26" s="14">
        <f t="shared" ref="P26:P27" si="1">(D26+E26)-SUM(F26:H26)+SUM(I26:O26)</f>
        <v>0</v>
      </c>
      <c r="Q26" s="44" t="s">
        <v>38</v>
      </c>
    </row>
    <row r="27" spans="1:17" s="6" customFormat="1" ht="24" customHeight="1" x14ac:dyDescent="0.2">
      <c r="A27" s="38">
        <v>44927</v>
      </c>
      <c r="B27" s="38">
        <v>45291</v>
      </c>
      <c r="C27" s="22" t="s">
        <v>58</v>
      </c>
      <c r="D27" s="15">
        <v>-672</v>
      </c>
      <c r="E27" s="15"/>
      <c r="F27" s="15"/>
      <c r="G27" s="15"/>
      <c r="H27" s="15"/>
      <c r="I27" s="15">
        <v>672</v>
      </c>
      <c r="J27" s="15"/>
      <c r="K27" s="15"/>
      <c r="L27" s="15"/>
      <c r="M27" s="15"/>
      <c r="N27" s="15"/>
      <c r="O27" s="15"/>
      <c r="P27" s="14">
        <f t="shared" si="1"/>
        <v>0</v>
      </c>
      <c r="Q27" s="44" t="s">
        <v>37</v>
      </c>
    </row>
    <row r="28" spans="1:17" ht="24" customHeight="1" thickBot="1" x14ac:dyDescent="0.25">
      <c r="A28" s="39"/>
      <c r="B28" s="39"/>
      <c r="C28" s="50" t="s">
        <v>56</v>
      </c>
      <c r="D28" s="9">
        <f>SUM(D6:D27)</f>
        <v>268.37999999999988</v>
      </c>
      <c r="E28" s="16">
        <f>+E6+SUM(E7:E25)</f>
        <v>0</v>
      </c>
      <c r="F28" s="17"/>
      <c r="G28" s="11"/>
      <c r="H28" s="13"/>
      <c r="I28" s="17"/>
      <c r="J28" s="34"/>
      <c r="K28" s="11"/>
      <c r="L28" s="11"/>
      <c r="M28" s="41"/>
      <c r="N28" s="11"/>
      <c r="O28" s="11"/>
      <c r="P28" s="34"/>
    </row>
    <row r="29" spans="1:17" ht="24" customHeight="1" x14ac:dyDescent="0.2">
      <c r="A29" s="39"/>
      <c r="B29" s="39"/>
      <c r="C29" s="72" t="s">
        <v>8</v>
      </c>
      <c r="D29" s="73"/>
      <c r="E29" s="74"/>
      <c r="F29" s="75">
        <f>SUM(F7:F27)</f>
        <v>1922</v>
      </c>
      <c r="G29" s="75">
        <f t="shared" ref="G29:O29" si="2">SUM(G7:G27)</f>
        <v>0</v>
      </c>
      <c r="H29" s="75">
        <f t="shared" si="2"/>
        <v>383.6</v>
      </c>
      <c r="I29" s="75">
        <f t="shared" si="2"/>
        <v>672</v>
      </c>
      <c r="J29" s="75">
        <f t="shared" si="2"/>
        <v>947.2</v>
      </c>
      <c r="K29" s="75">
        <f t="shared" si="2"/>
        <v>0</v>
      </c>
      <c r="L29" s="75">
        <f t="shared" si="2"/>
        <v>500</v>
      </c>
      <c r="M29" s="75">
        <f t="shared" si="2"/>
        <v>0</v>
      </c>
      <c r="N29" s="75">
        <f t="shared" si="2"/>
        <v>54.02</v>
      </c>
      <c r="O29" s="75">
        <f t="shared" si="2"/>
        <v>0</v>
      </c>
      <c r="P29" s="76"/>
    </row>
    <row r="30" spans="1:17" ht="24" customHeight="1" thickBot="1" x14ac:dyDescent="0.25">
      <c r="B30" s="36"/>
      <c r="F30" s="54" t="s">
        <v>41</v>
      </c>
      <c r="G30" s="55"/>
      <c r="H30" s="56">
        <f>SUM(F29:H29)</f>
        <v>2305.6</v>
      </c>
      <c r="I30" s="57" t="s">
        <v>40</v>
      </c>
      <c r="J30" s="57"/>
      <c r="K30" s="58"/>
      <c r="L30" s="58"/>
      <c r="M30" s="58"/>
      <c r="N30" s="59"/>
      <c r="O30" s="60">
        <f>SUM(I29:O29)</f>
        <v>2173.2199999999998</v>
      </c>
    </row>
    <row r="32" spans="1:17" x14ac:dyDescent="0.2">
      <c r="D32" s="35"/>
      <c r="L32" s="35"/>
      <c r="O32" s="35"/>
    </row>
    <row r="33" spans="4:15" x14ac:dyDescent="0.2">
      <c r="D33" s="35"/>
      <c r="H33" s="35"/>
      <c r="L33" s="35"/>
      <c r="O33" s="35"/>
    </row>
  </sheetData>
  <pageMargins left="0.25" right="0.25" top="0.75" bottom="0.75" header="0.3" footer="0.3"/>
  <pageSetup paperSize="8" scale="9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3" sqref="D13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Informations_2023</vt:lpstr>
      <vt:lpstr>Bilan</vt:lpstr>
      <vt:lpstr>2023</vt:lpstr>
      <vt:lpstr>Feuil1</vt:lpstr>
      <vt:lpstr>'2023'!Zone_d_impression</vt:lpstr>
      <vt:lpstr>Bilan!Zone_d_impression</vt:lpstr>
      <vt:lpstr>Informations_2023!Zone_d_impression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frederic christelle</cp:lastModifiedBy>
  <cp:lastPrinted>2024-05-06T14:34:09Z</cp:lastPrinted>
  <dcterms:created xsi:type="dcterms:W3CDTF">2018-04-11T09:38:46Z</dcterms:created>
  <dcterms:modified xsi:type="dcterms:W3CDTF">2024-07-01T04:43:49Z</dcterms:modified>
</cp:coreProperties>
</file>